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docs.live.net/91995ef9fff7c68d/Kruise Personal/Kevin Music Station Desktop/CCRA/Monthly-Quarterly LS Chapter Financial Report/"/>
    </mc:Choice>
  </mc:AlternateContent>
  <xr:revisionPtr revIDLastSave="863" documentId="8_{429655D9-7F89-4B96-B08E-3A7A6594754B}" xr6:coauthVersionLast="47" xr6:coauthVersionMax="47" xr10:uidLastSave="{EBA83D31-C341-42E3-888E-D2DC166C0492}"/>
  <bookViews>
    <workbookView xWindow="-120" yWindow="-120" windowWidth="29040" windowHeight="15720" xr2:uid="{00000000-000D-0000-FFFF-FFFF00000000}"/>
  </bookViews>
  <sheets>
    <sheet name="3rd Qtr Total NET" sheetId="2" r:id="rId1"/>
    <sheet name="3rd Qtr Summary of Activities " sheetId="1" r:id="rId2"/>
    <sheet name="Donation Summary" sheetId="3" r:id="rId3"/>
  </sheets>
  <definedNames>
    <definedName name="_xlnm.Print_Area" localSheetId="1">'3rd Qtr Summary of Activities '!$A$1:$D$23</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3" l="1"/>
  <c r="C27" i="3"/>
  <c r="C10" i="1"/>
  <c r="B10" i="1"/>
  <c r="D46" i="2"/>
  <c r="B35" i="2"/>
  <c r="C23" i="1"/>
  <c r="B33" i="2"/>
  <c r="D19" i="2"/>
  <c r="D43" i="2"/>
  <c r="B43" i="2"/>
  <c r="B44" i="2"/>
  <c r="B42" i="2"/>
  <c r="C42" i="2"/>
  <c r="D42" i="2"/>
  <c r="B41" i="2"/>
  <c r="B45" i="2" s="1"/>
  <c r="B47" i="2" s="1"/>
  <c r="C41" i="2"/>
  <c r="D41" i="2"/>
  <c r="C45" i="2"/>
  <c r="D44" i="2" s="1"/>
  <c r="C47" i="2"/>
  <c r="D29" i="2"/>
  <c r="D35" i="2" s="1"/>
  <c r="C33" i="2"/>
  <c r="C35" i="2"/>
  <c r="C5" i="2"/>
  <c r="D5" i="2" s="1"/>
  <c r="D9" i="2"/>
  <c r="C9" i="2"/>
  <c r="B9" i="2"/>
  <c r="B11" i="2" s="1"/>
  <c r="D11" i="2"/>
  <c r="B17" i="2" s="1"/>
  <c r="B21" i="2" s="1"/>
  <c r="B23" i="2" s="1"/>
  <c r="C17" i="2" s="1"/>
  <c r="C11" i="2"/>
  <c r="D33" i="2" l="1"/>
  <c r="D45" i="2"/>
  <c r="D47" i="2"/>
  <c r="C21" i="2"/>
  <c r="C23" i="2" s="1"/>
  <c r="D17" i="2" s="1"/>
  <c r="D21" i="2" l="1"/>
  <c r="D2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Kruise</author>
  </authors>
  <commentList>
    <comment ref="A2" authorId="0" shapeId="0" xr:uid="{47E7AF67-4E47-4B62-8CE9-C89C499F2B00}">
      <text>
        <r>
          <rPr>
            <sz val="11"/>
            <color theme="1"/>
            <rFont val="Aptos Narrow"/>
            <family val="2"/>
            <scheme val="minor"/>
          </rPr>
          <t xml:space="preserve">The Line Item is the name of the asset, liability, or net asset category.
</t>
        </r>
      </text>
    </comment>
    <comment ref="B2" authorId="0" shapeId="0" xr:uid="{6E9DF997-5039-41AC-9DBC-495B0E582191}">
      <text>
        <r>
          <rPr>
            <sz val="11"/>
            <color theme="1"/>
            <rFont val="Aptos Narrow"/>
            <family val="2"/>
            <scheme val="minor"/>
          </rPr>
          <t>The total from the end of the prior month.</t>
        </r>
      </text>
    </comment>
    <comment ref="C2" authorId="0" shapeId="0" xr:uid="{E1AADE41-8CB1-447C-8955-AEC9B608E5F5}">
      <text>
        <r>
          <rPr>
            <sz val="11"/>
            <color theme="1"/>
            <rFont val="Aptos Narrow"/>
            <family val="2"/>
            <scheme val="minor"/>
          </rPr>
          <t>The total from the end of the prior month.</t>
        </r>
      </text>
    </comment>
    <comment ref="D2" authorId="0" shapeId="0" xr:uid="{9367B24A-1E39-41F1-9356-8A9E4402750C}">
      <text>
        <r>
          <rPr>
            <sz val="11"/>
            <color theme="1"/>
            <rFont val="Aptos Narrow"/>
            <family val="2"/>
            <scheme val="minor"/>
          </rPr>
          <t>The total from the end of the prior month.</t>
        </r>
      </text>
    </comment>
    <comment ref="A11" authorId="0" shapeId="0" xr:uid="{E9E25A6F-5DCD-4440-8B0E-CC6DA302422D}">
      <text>
        <r>
          <rPr>
            <sz val="11"/>
            <color theme="1"/>
            <rFont val="Aptos Narrow"/>
            <family val="2"/>
            <scheme val="minor"/>
          </rPr>
          <t xml:space="preserve">Total Assets is the Sum all asset items.
</t>
        </r>
      </text>
    </comment>
    <comment ref="A14" authorId="0" shapeId="0" xr:uid="{805CD9C9-8968-4376-BCF8-EDAE626373A2}">
      <text>
        <r>
          <rPr>
            <sz val="11"/>
            <color theme="1"/>
            <rFont val="Aptos Narrow"/>
            <family val="2"/>
            <scheme val="minor"/>
          </rPr>
          <t xml:space="preserve">The Line Item is the name of the asset, liability, or net asset category.
</t>
        </r>
      </text>
    </comment>
    <comment ref="B14" authorId="0" shapeId="0" xr:uid="{0B05E18F-ACCA-4A55-A6B6-DA51F21F70E0}">
      <text>
        <r>
          <rPr>
            <sz val="11"/>
            <color theme="1"/>
            <rFont val="Aptos Narrow"/>
            <family val="2"/>
            <scheme val="minor"/>
          </rPr>
          <t>The total from the end of the prior month.</t>
        </r>
      </text>
    </comment>
    <comment ref="C14" authorId="0" shapeId="0" xr:uid="{628B86C2-75CF-4DA4-91DF-6EDF475CF1ED}">
      <text>
        <r>
          <rPr>
            <sz val="11"/>
            <color theme="1"/>
            <rFont val="Aptos Narrow"/>
            <family val="2"/>
            <scheme val="minor"/>
          </rPr>
          <t>The total from the end of the prior month.</t>
        </r>
      </text>
    </comment>
    <comment ref="D14" authorId="0" shapeId="0" xr:uid="{075B072E-FF97-498A-A537-07DCA9025D04}">
      <text>
        <r>
          <rPr>
            <sz val="11"/>
            <color theme="1"/>
            <rFont val="Aptos Narrow"/>
            <family val="2"/>
            <scheme val="minor"/>
          </rPr>
          <t>The total from the end of the prior month.</t>
        </r>
      </text>
    </comment>
    <comment ref="D20" authorId="0" shapeId="0" xr:uid="{566C5EB9-A20D-4A16-A90D-0CC0D81EF4E9}">
      <text>
        <r>
          <rPr>
            <b/>
            <sz val="9"/>
            <color indexed="81"/>
            <rFont val="Tahoma"/>
            <family val="2"/>
          </rPr>
          <t>National CCRA Check for $1,000 received on 18 May and deposited in NFCU on 19 May 2026.</t>
        </r>
        <r>
          <rPr>
            <sz val="9"/>
            <color indexed="81"/>
            <rFont val="Tahoma"/>
            <family val="2"/>
          </rPr>
          <t xml:space="preserve">
</t>
        </r>
      </text>
    </comment>
    <comment ref="D22" authorId="0" shapeId="0" xr:uid="{7671F66F-30CC-4ED6-9936-69CC4BF5E40B}">
      <text>
        <r>
          <rPr>
            <b/>
            <sz val="9"/>
            <color indexed="81"/>
            <rFont val="Tahoma"/>
            <family val="2"/>
          </rPr>
          <t xml:space="preserve">4-13, paid Annual P.O. Box Fee $196.00
4-13, paid SAMS for IIIC FP Week Spt, $109.90
4-13, paid HEB for IIIC FP Week Spt, $30.27
4-14, paid SAMS for IIIC FP Week Spt, $228.81
4-13, paid Jeff for reimbursement of Table Banners for IIIC FP Week Spt, $54.13
4-15, paid IRS for 501c3 Reinstatement, $600.00
</t>
        </r>
        <r>
          <rPr>
            <sz val="9"/>
            <color indexed="81"/>
            <rFont val="Tahoma"/>
            <family val="2"/>
          </rPr>
          <t xml:space="preserve">
</t>
        </r>
      </text>
    </comment>
    <comment ref="A23" authorId="0" shapeId="0" xr:uid="{0F468AD2-B9AB-44F9-95AE-5690424E9E56}">
      <text>
        <r>
          <rPr>
            <sz val="11"/>
            <color theme="1"/>
            <rFont val="Aptos Narrow"/>
            <family val="2"/>
            <scheme val="minor"/>
          </rPr>
          <t xml:space="preserve">Total Assets is the Sum all asset items.
</t>
        </r>
      </text>
    </comment>
    <comment ref="A26" authorId="0" shapeId="0" xr:uid="{4931EA96-6A6B-4318-A2C6-4DFB689A03C1}">
      <text>
        <r>
          <rPr>
            <sz val="11"/>
            <color theme="1"/>
            <rFont val="Aptos Narrow"/>
            <family val="2"/>
            <scheme val="minor"/>
          </rPr>
          <t xml:space="preserve">The Line Item is the name of the asset, liability, or net asset category.
</t>
        </r>
      </text>
    </comment>
    <comment ref="B26" authorId="0" shapeId="0" xr:uid="{29ED236C-89A4-4F72-9C53-E168EA05E43D}">
      <text>
        <r>
          <rPr>
            <sz val="11"/>
            <color theme="1"/>
            <rFont val="Aptos Narrow"/>
            <family val="2"/>
            <scheme val="minor"/>
          </rPr>
          <t>The total from the end of the prior month.</t>
        </r>
      </text>
    </comment>
    <comment ref="C26" authorId="0" shapeId="0" xr:uid="{58B065FC-3A63-4D1A-AE19-A50E863247BE}">
      <text>
        <r>
          <rPr>
            <sz val="11"/>
            <color theme="1"/>
            <rFont val="Aptos Narrow"/>
            <family val="2"/>
            <scheme val="minor"/>
          </rPr>
          <t>The total from the end of the prior month.</t>
        </r>
      </text>
    </comment>
    <comment ref="D26" authorId="0" shapeId="0" xr:uid="{742D1CB7-B49A-43D5-BD7D-2CEDF70AA346}">
      <text>
        <r>
          <rPr>
            <sz val="11"/>
            <color theme="1"/>
            <rFont val="Aptos Narrow"/>
            <family val="2"/>
            <scheme val="minor"/>
          </rPr>
          <t>The total from the end of the prior month.</t>
        </r>
      </text>
    </comment>
    <comment ref="A35" authorId="0" shapeId="0" xr:uid="{FD13872F-F9D7-4763-BE97-6D3A3DECA64C}">
      <text>
        <r>
          <rPr>
            <sz val="11"/>
            <color theme="1"/>
            <rFont val="Aptos Narrow"/>
            <family val="2"/>
            <scheme val="minor"/>
          </rPr>
          <t xml:space="preserve">Total Assets is the Sum all asset items.
</t>
        </r>
      </text>
    </comment>
    <comment ref="A38" authorId="0" shapeId="0" xr:uid="{E855841C-2A25-4AEB-ADC3-9A2C005E5A1D}">
      <text>
        <r>
          <rPr>
            <sz val="11"/>
            <color theme="1"/>
            <rFont val="Aptos Narrow"/>
            <family val="2"/>
            <scheme val="minor"/>
          </rPr>
          <t xml:space="preserve">The Line Item is the name of the asset, liability, or net asset category.
</t>
        </r>
      </text>
    </comment>
    <comment ref="B38" authorId="0" shapeId="0" xr:uid="{5A83BE61-2F2E-4A82-958B-D7C84BE3DB22}">
      <text>
        <r>
          <rPr>
            <sz val="11"/>
            <color theme="1"/>
            <rFont val="Aptos Narrow"/>
            <family val="2"/>
            <scheme val="minor"/>
          </rPr>
          <t>The total from the end of the prior month.</t>
        </r>
      </text>
    </comment>
    <comment ref="C38" authorId="0" shapeId="0" xr:uid="{305C3CBB-035E-41D5-A838-184E24961976}">
      <text>
        <r>
          <rPr>
            <sz val="11"/>
            <color theme="1"/>
            <rFont val="Aptos Narrow"/>
            <family val="2"/>
            <scheme val="minor"/>
          </rPr>
          <t>The total from the end of the prior month.</t>
        </r>
      </text>
    </comment>
    <comment ref="D38" authorId="0" shapeId="0" xr:uid="{4FEF3B5D-3177-406E-9FC1-F8F113DB09F7}">
      <text>
        <r>
          <rPr>
            <sz val="11"/>
            <color theme="1"/>
            <rFont val="Aptos Narrow"/>
            <family val="2"/>
            <scheme val="minor"/>
          </rPr>
          <t>The total from the end of the prior month.</t>
        </r>
      </text>
    </comment>
    <comment ref="A47" authorId="0" shapeId="0" xr:uid="{C080311A-E389-442C-9C05-DC6B6D9D8BD9}">
      <text>
        <r>
          <rPr>
            <sz val="11"/>
            <color theme="1"/>
            <rFont val="Aptos Narrow"/>
            <family val="2"/>
            <scheme val="minor"/>
          </rPr>
          <t xml:space="preserve">Total Assets is the Sum all asset items.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Kevin Kruise</author>
  </authors>
  <commentList>
    <comment ref="A2" authorId="0" shapeId="0" xr:uid="{E4B80081-AB1E-4105-921C-8519E42A8AB3}">
      <text>
        <r>
          <rPr>
            <sz val="11"/>
            <color theme="1"/>
            <rFont val="Aptos Narrow"/>
            <family val="2"/>
            <scheme val="minor"/>
          </rPr>
          <t xml:space="preserve">Line Item A: Enter the name of the revenue or expense category.
</t>
        </r>
      </text>
    </comment>
    <comment ref="B2" authorId="0" shapeId="0" xr:uid="{49DF4B42-2D44-4D72-B218-5C1F57BD0B0E}">
      <text>
        <r>
          <rPr>
            <sz val="11"/>
            <color theme="1"/>
            <rFont val="Aptos Narrow"/>
            <family val="2"/>
            <scheme val="minor"/>
          </rPr>
          <t xml:space="preserve">Line B: Enter the budgeted amount for this line item for the month.
</t>
        </r>
      </text>
    </comment>
    <comment ref="C2" authorId="0" shapeId="0" xr:uid="{31200A3A-234A-4819-94E5-379641271B54}">
      <text>
        <r>
          <rPr>
            <sz val="11"/>
            <color theme="1"/>
            <rFont val="Aptos Narrow"/>
            <family val="2"/>
            <scheme val="minor"/>
          </rPr>
          <t xml:space="preserve">Line C: Enter the actual amount earned or spent this month.
</t>
        </r>
      </text>
    </comment>
    <comment ref="D2" authorId="0" shapeId="0" xr:uid="{C521D044-1EA1-48B4-8DBF-0F4532D6FF96}">
      <text>
        <r>
          <rPr>
            <sz val="11"/>
            <color theme="1"/>
            <rFont val="Aptos Narrow"/>
            <family val="2"/>
            <scheme val="minor"/>
          </rPr>
          <t xml:space="preserve">Line E: This space is used to explain any significant variances.
</t>
        </r>
      </text>
    </comment>
    <comment ref="A12" authorId="0" shapeId="0" xr:uid="{DB197A6E-519B-4ABC-8F1E-55FB3608F670}">
      <text>
        <r>
          <rPr>
            <sz val="11"/>
            <color theme="1"/>
            <rFont val="Aptos Narrow"/>
            <family val="2"/>
            <scheme val="minor"/>
          </rPr>
          <t xml:space="preserve">Line Item A: Enter the name of the revenue or expense category.
</t>
        </r>
      </text>
    </comment>
    <comment ref="B12" authorId="0" shapeId="0" xr:uid="{87A0FE7B-5CB7-4C0C-9AF3-AD600884DE83}">
      <text>
        <r>
          <rPr>
            <sz val="11"/>
            <color theme="1"/>
            <rFont val="Aptos Narrow"/>
            <family val="2"/>
            <scheme val="minor"/>
          </rPr>
          <t xml:space="preserve">Line B: Enter the budgeted amount for this line item for the month.
</t>
        </r>
      </text>
    </comment>
    <comment ref="C12" authorId="0" shapeId="0" xr:uid="{36F72359-E923-4B3B-A780-977F7FBBE8AC}">
      <text>
        <r>
          <rPr>
            <sz val="11"/>
            <color theme="1"/>
            <rFont val="Aptos Narrow"/>
            <family val="2"/>
            <scheme val="minor"/>
          </rPr>
          <t xml:space="preserve">Line C: Enter the actual amount earned or spent this month.
</t>
        </r>
      </text>
    </comment>
    <comment ref="D12" authorId="0" shapeId="0" xr:uid="{1FEB84D5-435B-452E-AE36-98307DDC4120}">
      <text>
        <r>
          <rPr>
            <sz val="11"/>
            <color theme="1"/>
            <rFont val="Aptos Narrow"/>
            <family val="2"/>
            <scheme val="minor"/>
          </rPr>
          <t xml:space="preserve">Line E: This space is used to explain any significant variances.
</t>
        </r>
      </text>
    </comment>
    <comment ref="A23" authorId="0" shapeId="0" xr:uid="{5B49CB81-0377-4294-92B2-E6556DE6AF08}">
      <text>
        <r>
          <rPr>
            <sz val="11"/>
            <color theme="1"/>
            <rFont val="Aptos Narrow"/>
            <family val="2"/>
            <scheme val="minor"/>
          </rPr>
          <t xml:space="preserve">Total Expenses is the Sum all expense items.
</t>
        </r>
      </text>
    </comment>
  </commentList>
</comments>
</file>

<file path=xl/sharedStrings.xml><?xml version="1.0" encoding="utf-8"?>
<sst xmlns="http://schemas.openxmlformats.org/spreadsheetml/2006/main" count="127" uniqueCount="79">
  <si>
    <t>1st Quarter Total NET</t>
  </si>
  <si>
    <t>Line Item</t>
  </si>
  <si>
    <t>12/16/25 - 01/15/26</t>
  </si>
  <si>
    <t>01/16/26 - 02/15/26</t>
  </si>
  <si>
    <t>02/16/26 - 03/30/26</t>
  </si>
  <si>
    <t>Audit Notes/Comments</t>
  </si>
  <si>
    <t>Current Assets:</t>
  </si>
  <si>
    <t>Notes/Comments</t>
  </si>
  <si>
    <t>Cash (Bank Account)</t>
  </si>
  <si>
    <t>Bank Account Credits/Dividends</t>
  </si>
  <si>
    <t>Donations Pledged</t>
  </si>
  <si>
    <t>Donations Received</t>
  </si>
  <si>
    <t>Subtotal Assets:</t>
  </si>
  <si>
    <t>Total Net Assets:</t>
  </si>
  <si>
    <t>See 1st Quarter Statement</t>
  </si>
  <si>
    <t>2nd Quarter Total NET</t>
  </si>
  <si>
    <t>03/16/25 - 04/15/26</t>
  </si>
  <si>
    <t>04/16/26 - 05/15/26</t>
  </si>
  <si>
    <t>05/16/26 - 06/30/26</t>
  </si>
  <si>
    <t>See 2nd Quarter Statement</t>
  </si>
  <si>
    <t>3rd Quarter Total NET</t>
  </si>
  <si>
    <t>06/16/25 - 07/15/26</t>
  </si>
  <si>
    <t>07/16/26 - 08/15/26</t>
  </si>
  <si>
    <t>08/16/26 - 09/30/26</t>
  </si>
  <si>
    <t>4th Quarter Total NET</t>
  </si>
  <si>
    <t>09/16/25 - 10/15/26</t>
  </si>
  <si>
    <t>10/16/26 - 11/15/26</t>
  </si>
  <si>
    <t>11/16/26 - 12/30/26</t>
  </si>
  <si>
    <t>Budget</t>
  </si>
  <si>
    <t>Actual</t>
  </si>
  <si>
    <t xml:space="preserve">Notes: </t>
  </si>
  <si>
    <t>Unrestricted Contributions/Donations</t>
  </si>
  <si>
    <t>Restricted Contributions/Donations</t>
  </si>
  <si>
    <t>National CCRA Contributions/Donations</t>
  </si>
  <si>
    <t>Membership Dues</t>
  </si>
  <si>
    <t>Total Revenue Received:</t>
  </si>
  <si>
    <t>Expenses:</t>
  </si>
  <si>
    <t>501(c)3 Reinstatement IRS/Texas</t>
  </si>
  <si>
    <t>Supplies</t>
  </si>
  <si>
    <t>Post Office Box Renewal (Annual)</t>
  </si>
  <si>
    <t>Postal Services</t>
  </si>
  <si>
    <t>Travel</t>
  </si>
  <si>
    <t>Gifts, Awards</t>
  </si>
  <si>
    <t>Event Support</t>
  </si>
  <si>
    <t>Total Expenses:</t>
  </si>
  <si>
    <t>See 3rd Qrt Summary of Activities Tab</t>
  </si>
  <si>
    <t>See 1st Qrt Summary of Activities Tab</t>
  </si>
  <si>
    <t>See 2nd Qrt Summary of Activities Tab</t>
  </si>
  <si>
    <t>See 4th Qrt Summary of Activities Tab</t>
  </si>
  <si>
    <t>Total Quarter Expenses:</t>
  </si>
  <si>
    <t>Fundraising</t>
  </si>
  <si>
    <t>Withdrew $1,981.76 via Cashiers Check from the Chapter NFCU Bank Account on 28 July 2026. Check and required supporting documentation was mailed to the Comptroller of Public Accounts for reinstatement of the LS Chapter in the State of Texas. Copy of the Check and NFCU reciept are maintained in Chapter financial records.</t>
  </si>
  <si>
    <t>Target</t>
  </si>
  <si>
    <t>Revenue:</t>
  </si>
  <si>
    <t>CCRA Lone Star Dragons Website, Domain Name, Business Email through Wix.com</t>
  </si>
  <si>
    <t>24 Aug 26 - $9.69 (Wix); 26 Aug 26 - $9.69 (Wix); 31 Aug 26 - $10.00 (Zeffy); 31 Aug 26 - $10.00 (Zeffy); 16 Sep 26 - $199.53 (Wix)</t>
  </si>
  <si>
    <t>Donation Summary</t>
  </si>
  <si>
    <t>Wix</t>
  </si>
  <si>
    <t>Processing Fee</t>
  </si>
  <si>
    <t>Final Deposit</t>
  </si>
  <si>
    <t>Zeffy</t>
  </si>
  <si>
    <t>Fnal Deposit</t>
  </si>
  <si>
    <t>Date of Donation</t>
  </si>
  <si>
    <t>Kruise</t>
  </si>
  <si>
    <t>Striegl</t>
  </si>
  <si>
    <t>Transaction Fee</t>
  </si>
  <si>
    <t>Cash/Check</t>
  </si>
  <si>
    <t>Donor</t>
  </si>
  <si>
    <t>Credit Card Processing Fee</t>
  </si>
  <si>
    <t>Date of Deposit</t>
  </si>
  <si>
    <t>Williams</t>
  </si>
  <si>
    <t>Weiner</t>
  </si>
  <si>
    <t>See 3rd Qrt Donation Summary Tab</t>
  </si>
  <si>
    <t>See 4th Qrt Donation Summary Tab</t>
  </si>
  <si>
    <t>Total Donations:</t>
  </si>
  <si>
    <t>Final Deposit Total:</t>
  </si>
  <si>
    <t>Third Quarter Summary of Activities (As of: 29 Sep 2026)</t>
  </si>
  <si>
    <t>See Bank Statements</t>
  </si>
  <si>
    <r>
      <rPr>
        <b/>
        <sz val="11"/>
        <color theme="1"/>
        <rFont val="Aptos Narrow"/>
        <family val="2"/>
        <scheme val="minor"/>
      </rPr>
      <t>INFORMATION ONLY</t>
    </r>
    <r>
      <rPr>
        <sz val="11"/>
        <color theme="1"/>
        <rFont val="Aptos Narrow"/>
        <family val="2"/>
        <scheme val="minor"/>
      </rPr>
      <t xml:space="preserve">. Total initial 2 yr setup cost: $652.80 (50% 2 yr business plan discount) not billed to the Chapter. Renewal every two years for Wix.com. Breakdown for 2028 billing: 1) Domain name: $77.50 (due 13 Jul 28); 2) Business Premium Plan: $909.30 (due 24 Jul 28); and 3)  Business Email (1 ea): $155.88 including tax (due 12 Aug 28). </t>
    </r>
    <r>
      <rPr>
        <b/>
        <sz val="11"/>
        <color theme="1"/>
        <rFont val="Aptos Narrow"/>
        <family val="2"/>
        <scheme val="minor"/>
      </rPr>
      <t>PAID OUT OF POCKET; NO CHARGES WERE PAID BY LONE STAR CHAPTER CCRA FUNDS.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</si>
</sst>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44" formatCode="_(&quot;$&quot;* #,##0.00_);_(&quot;$&quot;* \(#,##0.00\);_(&quot;$&quot;* &quot;-&quot;??_);_(@_)"/>
  </numFmts>
  <fonts count="13" x14ac:knownFonts="1">
    <font>
      <sz val="11"/>
      <color theme="1"/>
      <name val="Aptos Narrow"/>
      <family val="2"/>
      <scheme val="minor"/>
    </font>
    <font>
      <b/>
      <sz val="11"/>
      <color theme="1"/>
      <name val="Aptos Narrow"/>
      <family val="2"/>
      <scheme val="minor"/>
    </font>
    <font>
      <b/>
      <sz val="11"/>
      <color theme="0"/>
      <name val="Aptos Narrow"/>
      <family val="2"/>
      <scheme val="minor"/>
    </font>
    <font>
      <sz val="9"/>
      <color indexed="81"/>
      <name val="Tahoma"/>
      <family val="2"/>
    </font>
    <font>
      <b/>
      <sz val="9"/>
      <color indexed="81"/>
      <name val="Tahoma"/>
      <family val="2"/>
    </font>
    <font>
      <sz val="11"/>
      <color rgb="FF000000"/>
      <name val="Aptos Narrow"/>
      <family val="2"/>
      <scheme val="minor"/>
    </font>
    <font>
      <sz val="11"/>
      <color rgb="FF000000"/>
      <name val="Aptos Narrow"/>
      <family val="2"/>
      <scheme val="minor"/>
    </font>
    <font>
      <b/>
      <sz val="11"/>
      <color rgb="FFFF0000"/>
      <name val="Aptos Narrow"/>
      <family val="2"/>
      <scheme val="minor"/>
    </font>
    <font>
      <b/>
      <sz val="11"/>
      <color rgb="FF00B050"/>
      <name val="Aptos Narrow"/>
      <family val="2"/>
      <scheme val="minor"/>
    </font>
    <font>
      <b/>
      <sz val="11"/>
      <name val="Aptos Narrow"/>
      <family val="2"/>
      <scheme val="minor"/>
    </font>
    <font>
      <b/>
      <sz val="12"/>
      <color theme="1"/>
      <name val="Aptos Narrow"/>
      <family val="2"/>
      <scheme val="minor"/>
    </font>
    <font>
      <b/>
      <sz val="16"/>
      <color theme="1"/>
      <name val="Aptos Narrow"/>
      <family val="2"/>
      <scheme val="minor"/>
    </font>
    <font>
      <sz val="12"/>
      <color theme="1"/>
      <name val="Aptos Narrow"/>
      <family val="2"/>
      <scheme val="minor"/>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2"/>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FFC000"/>
        <bgColor indexed="64"/>
      </patternFill>
    </fill>
    <fill>
      <patternFill patternType="solid">
        <fgColor theme="3" tint="0.499984740745262"/>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vertical="center"/>
    </xf>
    <xf numFmtId="0" fontId="0" fillId="0" borderId="1" xfId="0" applyBorder="1" applyAlignment="1">
      <alignment vertical="center"/>
    </xf>
    <xf numFmtId="0" fontId="0" fillId="0" borderId="0" xfId="0" applyAlignment="1">
      <alignment vertical="center"/>
    </xf>
    <xf numFmtId="44" fontId="0" fillId="0" borderId="1" xfId="0" applyNumberFormat="1" applyBorder="1" applyAlignment="1">
      <alignment vertical="center"/>
    </xf>
    <xf numFmtId="0" fontId="0" fillId="0" borderId="1" xfId="0" applyBorder="1" applyAlignment="1">
      <alignment vertical="center" wrapText="1"/>
    </xf>
    <xf numFmtId="0" fontId="1" fillId="0" borderId="2" xfId="0" applyFont="1" applyBorder="1" applyAlignment="1">
      <alignment vertical="center"/>
    </xf>
    <xf numFmtId="14" fontId="1" fillId="0" borderId="1" xfId="0" applyNumberFormat="1" applyFont="1" applyBorder="1" applyAlignment="1">
      <alignment horizontal="center" wrapText="1"/>
    </xf>
    <xf numFmtId="0" fontId="1" fillId="0" borderId="1" xfId="0" applyFont="1" applyBorder="1" applyAlignment="1">
      <alignment horizontal="right" vertical="center"/>
    </xf>
    <xf numFmtId="14" fontId="1" fillId="2" borderId="1" xfId="0" applyNumberFormat="1" applyFont="1" applyFill="1" applyBorder="1" applyAlignment="1">
      <alignment horizontal="center" wrapText="1"/>
    </xf>
    <xf numFmtId="44" fontId="1" fillId="3" borderId="1" xfId="0" applyNumberFormat="1" applyFont="1" applyFill="1" applyBorder="1" applyAlignment="1">
      <alignment vertical="center"/>
    </xf>
    <xf numFmtId="0" fontId="0" fillId="0" borderId="0" xfId="0" applyAlignment="1">
      <alignment horizontal="center" vertical="center"/>
    </xf>
    <xf numFmtId="0" fontId="0" fillId="0" borderId="1" xfId="0" applyBorder="1" applyAlignment="1">
      <alignment vertical="top" wrapText="1"/>
    </xf>
    <xf numFmtId="0" fontId="0" fillId="0" borderId="1" xfId="0" applyBorder="1" applyAlignment="1">
      <alignment horizontal="left" vertical="center" wrapText="1"/>
    </xf>
    <xf numFmtId="44" fontId="2" fillId="4" borderId="1" xfId="0" applyNumberFormat="1" applyFont="1" applyFill="1" applyBorder="1" applyAlignment="1">
      <alignment vertical="center" wrapText="1"/>
    </xf>
    <xf numFmtId="44" fontId="0" fillId="3" borderId="1" xfId="0" applyNumberFormat="1" applyFill="1" applyBorder="1" applyAlignment="1">
      <alignment vertical="center"/>
    </xf>
    <xf numFmtId="0" fontId="1" fillId="5" borderId="1" xfId="0" applyFont="1" applyFill="1" applyBorder="1" applyAlignment="1">
      <alignment vertical="center"/>
    </xf>
    <xf numFmtId="0" fontId="0" fillId="5" borderId="1" xfId="0" applyFill="1" applyBorder="1" applyAlignment="1">
      <alignment vertical="center"/>
    </xf>
    <xf numFmtId="0" fontId="0" fillId="0" borderId="2" xfId="0" applyBorder="1" applyAlignment="1">
      <alignment vertical="center" wrapText="1"/>
    </xf>
    <xf numFmtId="44" fontId="0" fillId="0" borderId="5" xfId="0" applyNumberFormat="1" applyBorder="1" applyAlignment="1">
      <alignment vertical="center"/>
    </xf>
    <xf numFmtId="44" fontId="0" fillId="0" borderId="6" xfId="0" applyNumberFormat="1" applyBorder="1" applyAlignment="1">
      <alignment vertical="center"/>
    </xf>
    <xf numFmtId="14" fontId="1" fillId="0" borderId="2" xfId="0" applyNumberFormat="1" applyFont="1" applyBorder="1" applyAlignment="1">
      <alignment horizontal="center" wrapText="1"/>
    </xf>
    <xf numFmtId="0" fontId="0" fillId="5" borderId="2" xfId="0" applyFill="1" applyBorder="1" applyAlignment="1">
      <alignment vertical="center"/>
    </xf>
    <xf numFmtId="44" fontId="0" fillId="0" borderId="2" xfId="0" applyNumberFormat="1" applyBorder="1" applyAlignment="1">
      <alignment vertical="center"/>
    </xf>
    <xf numFmtId="44" fontId="1" fillId="3" borderId="2" xfId="0" applyNumberFormat="1" applyFont="1" applyFill="1" applyBorder="1" applyAlignment="1">
      <alignment vertical="center"/>
    </xf>
    <xf numFmtId="44" fontId="2" fillId="4" borderId="2" xfId="0" applyNumberFormat="1" applyFont="1" applyFill="1" applyBorder="1" applyAlignment="1">
      <alignment vertical="center"/>
    </xf>
    <xf numFmtId="14" fontId="1" fillId="2" borderId="2" xfId="0" applyNumberFormat="1" applyFont="1" applyFill="1" applyBorder="1" applyAlignment="1">
      <alignment horizontal="center" wrapText="1"/>
    </xf>
    <xf numFmtId="44" fontId="0" fillId="6" borderId="1" xfId="0" applyNumberFormat="1" applyFill="1" applyBorder="1" applyAlignment="1">
      <alignment vertical="center"/>
    </xf>
    <xf numFmtId="0" fontId="5" fillId="0" borderId="1" xfId="0" applyFont="1" applyBorder="1" applyAlignment="1">
      <alignment vertical="top" wrapText="1"/>
    </xf>
    <xf numFmtId="44" fontId="2" fillId="0" borderId="0" xfId="0" applyNumberFormat="1" applyFont="1" applyAlignment="1">
      <alignment vertical="center" wrapText="1"/>
    </xf>
    <xf numFmtId="0" fontId="1" fillId="0" borderId="1" xfId="0" applyFont="1" applyBorder="1" applyAlignment="1">
      <alignment horizontal="center"/>
    </xf>
    <xf numFmtId="44" fontId="2" fillId="4" borderId="2" xfId="0" applyNumberFormat="1" applyFont="1" applyFill="1" applyBorder="1" applyAlignment="1">
      <alignment horizontal="center" vertical="center"/>
    </xf>
    <xf numFmtId="44" fontId="2" fillId="4" borderId="2" xfId="0" applyNumberFormat="1" applyFont="1" applyFill="1" applyBorder="1" applyAlignment="1">
      <alignment horizontal="center" vertical="center" wrapText="1"/>
    </xf>
    <xf numFmtId="44" fontId="1" fillId="3" borderId="4" xfId="0" applyNumberFormat="1" applyFont="1" applyFill="1" applyBorder="1" applyAlignment="1">
      <alignment vertical="center"/>
    </xf>
    <xf numFmtId="44" fontId="0" fillId="5" borderId="1" xfId="0" applyNumberFormat="1" applyFill="1" applyBorder="1" applyAlignment="1">
      <alignment vertical="center"/>
    </xf>
    <xf numFmtId="44" fontId="1" fillId="6" borderId="1" xfId="0" applyNumberFormat="1" applyFont="1" applyFill="1" applyBorder="1" applyAlignment="1">
      <alignment vertical="center"/>
    </xf>
    <xf numFmtId="0" fontId="0" fillId="6" borderId="0" xfId="0" applyFill="1"/>
    <xf numFmtId="44" fontId="2" fillId="7" borderId="2" xfId="0" applyNumberFormat="1" applyFont="1" applyFill="1" applyBorder="1" applyAlignment="1">
      <alignment horizontal="center" vertical="center"/>
    </xf>
    <xf numFmtId="44" fontId="2" fillId="7" borderId="7" xfId="0" applyNumberFormat="1" applyFont="1" applyFill="1" applyBorder="1" applyAlignment="1">
      <alignment horizontal="center" vertical="center"/>
    </xf>
    <xf numFmtId="44" fontId="2" fillId="7" borderId="1" xfId="0" applyNumberFormat="1" applyFont="1" applyFill="1" applyBorder="1" applyAlignment="1">
      <alignment vertical="center" wrapText="1"/>
    </xf>
    <xf numFmtId="0" fontId="6" fillId="0" borderId="1" xfId="0" applyFont="1" applyBorder="1" applyAlignment="1">
      <alignment vertical="top" wrapText="1"/>
    </xf>
    <xf numFmtId="44" fontId="7" fillId="0" borderId="1" xfId="0" applyNumberFormat="1" applyFont="1" applyBorder="1" applyAlignment="1">
      <alignment vertical="center"/>
    </xf>
    <xf numFmtId="44" fontId="8" fillId="6" borderId="1" xfId="0" applyNumberFormat="1" applyFont="1" applyFill="1" applyBorder="1" applyAlignment="1">
      <alignment vertical="center"/>
    </xf>
    <xf numFmtId="44" fontId="8" fillId="0" borderId="1" xfId="0" applyNumberFormat="1" applyFont="1" applyBorder="1" applyAlignment="1">
      <alignment vertical="center"/>
    </xf>
    <xf numFmtId="44" fontId="9" fillId="3" borderId="1" xfId="0" applyNumberFormat="1" applyFont="1" applyFill="1" applyBorder="1" applyAlignment="1">
      <alignment vertical="center"/>
    </xf>
    <xf numFmtId="0" fontId="0" fillId="7" borderId="1" xfId="0" applyFill="1" applyBorder="1" applyAlignment="1">
      <alignment vertical="top" wrapText="1"/>
    </xf>
    <xf numFmtId="0" fontId="0" fillId="7" borderId="1" xfId="0" applyFill="1" applyBorder="1"/>
    <xf numFmtId="0" fontId="2" fillId="7" borderId="1" xfId="0" applyFont="1" applyFill="1" applyBorder="1" applyAlignment="1">
      <alignment vertical="center"/>
    </xf>
    <xf numFmtId="0" fontId="1" fillId="7" borderId="1" xfId="0" applyFont="1" applyFill="1" applyBorder="1" applyAlignment="1">
      <alignment horizontal="center" vertical="center"/>
    </xf>
    <xf numFmtId="0" fontId="2" fillId="8" borderId="1" xfId="0" applyFont="1" applyFill="1" applyBorder="1" applyAlignment="1">
      <alignment vertical="center"/>
    </xf>
    <xf numFmtId="44" fontId="0" fillId="8" borderId="1" xfId="0" applyNumberFormat="1" applyFill="1" applyBorder="1" applyAlignment="1">
      <alignment vertical="center"/>
    </xf>
    <xf numFmtId="0" fontId="0" fillId="8" borderId="1" xfId="0" applyFill="1" applyBorder="1" applyAlignment="1">
      <alignment vertical="top" wrapText="1"/>
    </xf>
    <xf numFmtId="0" fontId="0" fillId="0" borderId="0" xfId="0" applyAlignment="1">
      <alignment horizontal="center"/>
    </xf>
    <xf numFmtId="0" fontId="1" fillId="0" borderId="0" xfId="0" applyFont="1" applyAlignment="1">
      <alignment horizontal="center" vertical="center"/>
    </xf>
    <xf numFmtId="7" fontId="0" fillId="0" borderId="0" xfId="0" applyNumberFormat="1" applyAlignment="1">
      <alignment horizontal="center" vertical="center"/>
    </xf>
    <xf numFmtId="15" fontId="0" fillId="0" borderId="0" xfId="0" applyNumberFormat="1" applyAlignment="1">
      <alignment horizontal="center" vertical="center"/>
    </xf>
    <xf numFmtId="0" fontId="0" fillId="0" borderId="4" xfId="0" applyBorder="1"/>
    <xf numFmtId="15" fontId="0" fillId="0" borderId="4" xfId="0" applyNumberFormat="1" applyBorder="1" applyAlignment="1">
      <alignment horizontal="center" vertical="center"/>
    </xf>
    <xf numFmtId="7" fontId="0" fillId="0" borderId="4" xfId="0" applyNumberFormat="1" applyBorder="1" applyAlignment="1">
      <alignment horizontal="center" vertical="center"/>
    </xf>
    <xf numFmtId="0" fontId="0" fillId="0" borderId="4" xfId="0" applyBorder="1" applyAlignment="1">
      <alignment horizontal="center" vertical="center"/>
    </xf>
    <xf numFmtId="0" fontId="1" fillId="9" borderId="4" xfId="0" applyFont="1" applyFill="1" applyBorder="1" applyAlignment="1">
      <alignment horizontal="center" vertical="center"/>
    </xf>
    <xf numFmtId="7" fontId="1" fillId="9" borderId="4" xfId="0" applyNumberFormat="1" applyFont="1" applyFill="1" applyBorder="1" applyAlignment="1">
      <alignment horizontal="center" vertical="center"/>
    </xf>
    <xf numFmtId="15" fontId="0" fillId="0" borderId="4" xfId="0" applyNumberFormat="1" applyBorder="1" applyAlignment="1">
      <alignment horizontal="center"/>
    </xf>
    <xf numFmtId="0" fontId="0" fillId="0" borderId="4" xfId="0" applyBorder="1" applyAlignment="1">
      <alignment horizontal="center"/>
    </xf>
    <xf numFmtId="0" fontId="12" fillId="0" borderId="4" xfId="0" applyFont="1" applyBorder="1" applyAlignment="1">
      <alignment horizontal="center" vertical="center"/>
    </xf>
    <xf numFmtId="0" fontId="1" fillId="0" borderId="4" xfId="0" applyFont="1" applyBorder="1" applyAlignment="1">
      <alignment horizontal="center"/>
    </xf>
    <xf numFmtId="0" fontId="0" fillId="0" borderId="4" xfId="0" applyBorder="1" applyAlignment="1">
      <alignment horizontal="left" vertical="center"/>
    </xf>
    <xf numFmtId="0" fontId="0" fillId="0" borderId="4" xfId="0" applyBorder="1" applyAlignment="1">
      <alignment horizontal="left"/>
    </xf>
    <xf numFmtId="0" fontId="1" fillId="0" borderId="0" xfId="0" applyFont="1" applyAlignment="1">
      <alignment horizontal="right"/>
    </xf>
    <xf numFmtId="7" fontId="1" fillId="0" borderId="4" xfId="0" applyNumberFormat="1" applyFont="1" applyBorder="1" applyAlignment="1">
      <alignment horizontal="center"/>
    </xf>
    <xf numFmtId="0" fontId="11" fillId="10" borderId="8" xfId="0" applyFont="1" applyFill="1" applyBorder="1" applyAlignment="1">
      <alignment horizontal="center"/>
    </xf>
    <xf numFmtId="0" fontId="11" fillId="10" borderId="9" xfId="0" applyFont="1" applyFill="1" applyBorder="1" applyAlignment="1">
      <alignment horizontal="center"/>
    </xf>
    <xf numFmtId="0" fontId="11" fillId="10" borderId="10" xfId="0" applyFont="1" applyFill="1" applyBorder="1" applyAlignment="1">
      <alignment horizontal="center"/>
    </xf>
    <xf numFmtId="0" fontId="0" fillId="0" borderId="5" xfId="0" applyBorder="1" applyAlignment="1">
      <alignment horizontal="center"/>
    </xf>
    <xf numFmtId="0" fontId="1" fillId="0" borderId="1" xfId="0" applyFont="1" applyBorder="1" applyAlignment="1">
      <alignment horizontal="center"/>
    </xf>
    <xf numFmtId="0" fontId="0" fillId="0" borderId="1" xfId="0" applyBorder="1" applyAlignment="1">
      <alignment horizontal="center"/>
    </xf>
    <xf numFmtId="0" fontId="0" fillId="0" borderId="0" xfId="0" applyAlignment="1">
      <alignment horizontal="center"/>
    </xf>
    <xf numFmtId="0" fontId="1" fillId="5" borderId="1" xfId="0" applyFont="1" applyFill="1" applyBorder="1" applyAlignment="1">
      <alignment horizontal="center"/>
    </xf>
    <xf numFmtId="0" fontId="1" fillId="0" borderId="3" xfId="0" applyFont="1" applyBorder="1" applyAlignment="1">
      <alignment horizontal="center" vertical="center"/>
    </xf>
    <xf numFmtId="0" fontId="1" fillId="0" borderId="0" xfId="0" applyFont="1" applyAlignment="1">
      <alignment horizontal="center" vertical="center"/>
    </xf>
    <xf numFmtId="0" fontId="10" fillId="0" borderId="0" xfId="0" applyFont="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E5E2B-2531-47D8-9542-A430A681BC80}">
  <sheetPr>
    <pageSetUpPr fitToPage="1"/>
  </sheetPr>
  <dimension ref="A1:H47"/>
  <sheetViews>
    <sheetView tabSelected="1" workbookViewId="0">
      <selection activeCell="E35" sqref="E35:H35"/>
    </sheetView>
  </sheetViews>
  <sheetFormatPr defaultRowHeight="15" x14ac:dyDescent="0.25"/>
  <cols>
    <col min="1" max="1" width="29" customWidth="1"/>
    <col min="2" max="4" width="20.42578125" customWidth="1"/>
  </cols>
  <sheetData>
    <row r="1" spans="1:8" x14ac:dyDescent="0.25">
      <c r="A1" s="79" t="s">
        <v>0</v>
      </c>
      <c r="B1" s="79"/>
      <c r="C1" s="79"/>
      <c r="D1" s="79"/>
      <c r="E1" s="79"/>
      <c r="F1" s="79"/>
      <c r="G1" s="79"/>
      <c r="H1" s="79"/>
    </row>
    <row r="2" spans="1:8" x14ac:dyDescent="0.25">
      <c r="A2" s="31" t="s">
        <v>1</v>
      </c>
      <c r="B2" s="10" t="s">
        <v>2</v>
      </c>
      <c r="C2" s="10" t="s">
        <v>3</v>
      </c>
      <c r="D2" s="27" t="s">
        <v>4</v>
      </c>
      <c r="E2" s="75" t="s">
        <v>5</v>
      </c>
      <c r="F2" s="75"/>
      <c r="G2" s="75"/>
      <c r="H2" s="75"/>
    </row>
    <row r="4" spans="1:8" x14ac:dyDescent="0.25">
      <c r="A4" s="17" t="s">
        <v>6</v>
      </c>
      <c r="B4" s="18"/>
      <c r="C4" s="18"/>
      <c r="D4" s="23"/>
      <c r="E4" s="78" t="s">
        <v>7</v>
      </c>
      <c r="F4" s="78"/>
      <c r="G4" s="78"/>
      <c r="H4" s="78"/>
    </row>
    <row r="5" spans="1:8" x14ac:dyDescent="0.25">
      <c r="A5" s="3" t="s">
        <v>8</v>
      </c>
      <c r="B5" s="5">
        <v>4653.16</v>
      </c>
      <c r="C5" s="5">
        <f>SUM(B5:B6)</f>
        <v>4653.2</v>
      </c>
      <c r="D5" s="24">
        <f>SUM(C5:C6)</f>
        <v>4653.24</v>
      </c>
      <c r="E5" s="74"/>
      <c r="F5" s="74"/>
      <c r="G5" s="74"/>
      <c r="H5" s="74"/>
    </row>
    <row r="6" spans="1:8" ht="17.25" customHeight="1" x14ac:dyDescent="0.25">
      <c r="A6" s="6" t="s">
        <v>9</v>
      </c>
      <c r="B6" s="11">
        <v>0.04</v>
      </c>
      <c r="C6" s="11">
        <v>0.04</v>
      </c>
      <c r="D6" s="25">
        <v>0.04</v>
      </c>
      <c r="E6" s="74" t="s">
        <v>77</v>
      </c>
      <c r="F6" s="74"/>
      <c r="G6" s="74"/>
      <c r="H6" s="74"/>
    </row>
    <row r="7" spans="1:8" x14ac:dyDescent="0.25">
      <c r="A7" s="3" t="s">
        <v>10</v>
      </c>
      <c r="B7" s="5">
        <v>0</v>
      </c>
      <c r="C7" s="5">
        <v>0</v>
      </c>
      <c r="D7" s="24">
        <v>0</v>
      </c>
      <c r="E7" s="74"/>
      <c r="F7" s="74"/>
      <c r="G7" s="74"/>
      <c r="H7" s="74"/>
    </row>
    <row r="8" spans="1:8" x14ac:dyDescent="0.25">
      <c r="A8" s="3" t="s">
        <v>11</v>
      </c>
      <c r="B8" s="5">
        <v>0</v>
      </c>
      <c r="C8" s="5">
        <v>0</v>
      </c>
      <c r="D8" s="25">
        <v>2000</v>
      </c>
      <c r="E8" s="74"/>
      <c r="F8" s="74"/>
      <c r="G8" s="74"/>
      <c r="H8" s="74"/>
    </row>
    <row r="9" spans="1:8" x14ac:dyDescent="0.25">
      <c r="A9" s="2" t="s">
        <v>12</v>
      </c>
      <c r="B9" s="5">
        <f>SUM(B5:B8)</f>
        <v>4653.2</v>
      </c>
      <c r="C9" s="5">
        <f>SUM(C5:C8)</f>
        <v>4653.24</v>
      </c>
      <c r="D9" s="24">
        <f>SUM(D5:D8)</f>
        <v>6653.28</v>
      </c>
      <c r="E9" s="74"/>
      <c r="F9" s="74"/>
      <c r="G9" s="74"/>
      <c r="H9" s="74"/>
    </row>
    <row r="10" spans="1:8" x14ac:dyDescent="0.25">
      <c r="A10" s="9" t="s">
        <v>49</v>
      </c>
      <c r="B10" s="40"/>
      <c r="C10" s="40"/>
      <c r="D10" s="26">
        <v>164.04</v>
      </c>
      <c r="E10" s="74" t="s">
        <v>46</v>
      </c>
      <c r="F10" s="74"/>
      <c r="G10" s="74"/>
      <c r="H10" s="74"/>
    </row>
    <row r="11" spans="1:8" x14ac:dyDescent="0.25">
      <c r="A11" s="7" t="s">
        <v>13</v>
      </c>
      <c r="B11" s="5">
        <f>SUM(B9-B10)</f>
        <v>4653.2</v>
      </c>
      <c r="C11" s="5">
        <f>SUM(C5:C8)-C10</f>
        <v>4653.24</v>
      </c>
      <c r="D11" s="25">
        <f>SUM(D5:D8)-D10</f>
        <v>6489.24</v>
      </c>
      <c r="E11" s="75" t="s">
        <v>14</v>
      </c>
      <c r="F11" s="75"/>
      <c r="G11" s="75"/>
      <c r="H11" s="75"/>
    </row>
    <row r="12" spans="1:8" x14ac:dyDescent="0.25">
      <c r="A12" s="4"/>
      <c r="B12" s="4"/>
      <c r="C12" s="4"/>
      <c r="D12" s="4"/>
    </row>
    <row r="13" spans="1:8" x14ac:dyDescent="0.25">
      <c r="A13" s="80" t="s">
        <v>15</v>
      </c>
      <c r="B13" s="80"/>
      <c r="C13" s="80"/>
      <c r="D13" s="80"/>
      <c r="E13" s="80"/>
      <c r="F13" s="80"/>
      <c r="G13" s="80"/>
      <c r="H13" s="80"/>
    </row>
    <row r="14" spans="1:8" x14ac:dyDescent="0.25">
      <c r="A14" s="31" t="s">
        <v>1</v>
      </c>
      <c r="B14" s="10" t="s">
        <v>16</v>
      </c>
      <c r="C14" s="27" t="s">
        <v>17</v>
      </c>
      <c r="D14" s="10" t="s">
        <v>18</v>
      </c>
      <c r="E14" s="77"/>
      <c r="F14" s="77"/>
      <c r="G14" s="77"/>
      <c r="H14" s="77"/>
    </row>
    <row r="16" spans="1:8" x14ac:dyDescent="0.25">
      <c r="A16" s="17" t="s">
        <v>6</v>
      </c>
      <c r="B16" s="18"/>
      <c r="C16" s="18"/>
      <c r="D16" s="18"/>
      <c r="E16" s="78" t="s">
        <v>7</v>
      </c>
      <c r="F16" s="78"/>
      <c r="G16" s="78"/>
      <c r="H16" s="78"/>
    </row>
    <row r="17" spans="1:8" x14ac:dyDescent="0.25">
      <c r="A17" s="3" t="s">
        <v>8</v>
      </c>
      <c r="B17" s="5">
        <f>SUM(D11)</f>
        <v>6489.24</v>
      </c>
      <c r="C17" s="5">
        <f>SUM(B23)</f>
        <v>6489.3</v>
      </c>
      <c r="D17" s="5">
        <f>SUM(C23)</f>
        <v>6489.35</v>
      </c>
      <c r="E17" s="74"/>
      <c r="F17" s="74"/>
      <c r="G17" s="74"/>
      <c r="H17" s="74"/>
    </row>
    <row r="18" spans="1:8" ht="17.25" customHeight="1" x14ac:dyDescent="0.25">
      <c r="A18" s="6" t="s">
        <v>9</v>
      </c>
      <c r="B18" s="11">
        <v>0.06</v>
      </c>
      <c r="C18" s="11">
        <v>0.05</v>
      </c>
      <c r="D18" s="11">
        <v>0.05</v>
      </c>
      <c r="E18" s="74" t="s">
        <v>77</v>
      </c>
      <c r="F18" s="74"/>
      <c r="G18" s="74"/>
      <c r="H18" s="74"/>
    </row>
    <row r="19" spans="1:8" x14ac:dyDescent="0.25">
      <c r="A19" s="3" t="s">
        <v>10</v>
      </c>
      <c r="B19" s="5">
        <v>0</v>
      </c>
      <c r="C19" s="5">
        <v>0</v>
      </c>
      <c r="D19" s="5">
        <f>SUM(C19:C20)</f>
        <v>0</v>
      </c>
      <c r="E19" s="74"/>
      <c r="F19" s="74"/>
      <c r="G19" s="74"/>
      <c r="H19" s="74"/>
    </row>
    <row r="20" spans="1:8" x14ac:dyDescent="0.25">
      <c r="A20" s="3" t="s">
        <v>11</v>
      </c>
      <c r="B20" s="5">
        <v>0</v>
      </c>
      <c r="C20" s="5">
        <v>0</v>
      </c>
      <c r="D20" s="11">
        <v>1000</v>
      </c>
      <c r="E20" s="74"/>
      <c r="F20" s="74"/>
      <c r="G20" s="74"/>
      <c r="H20" s="74"/>
    </row>
    <row r="21" spans="1:8" x14ac:dyDescent="0.25">
      <c r="A21" s="2" t="s">
        <v>12</v>
      </c>
      <c r="B21" s="5">
        <f>SUM(B17:B20)</f>
        <v>6489.3</v>
      </c>
      <c r="C21" s="5">
        <f>SUM(C17:C20)</f>
        <v>6489.35</v>
      </c>
      <c r="D21" s="28">
        <f>SUM(D17:D20)</f>
        <v>7489.4000000000005</v>
      </c>
      <c r="E21" s="74"/>
      <c r="F21" s="74"/>
      <c r="G21" s="74"/>
      <c r="H21" s="74"/>
    </row>
    <row r="22" spans="1:8" x14ac:dyDescent="0.25">
      <c r="A22" s="9" t="s">
        <v>49</v>
      </c>
      <c r="B22" s="38"/>
      <c r="C22" s="39"/>
      <c r="D22" s="32">
        <v>1568.45</v>
      </c>
      <c r="E22" s="74" t="s">
        <v>47</v>
      </c>
      <c r="F22" s="74"/>
      <c r="G22" s="74"/>
      <c r="H22" s="74"/>
    </row>
    <row r="23" spans="1:8" x14ac:dyDescent="0.25">
      <c r="A23" s="7" t="s">
        <v>13</v>
      </c>
      <c r="B23" s="5">
        <f>SUM(B21-B22)</f>
        <v>6489.3</v>
      </c>
      <c r="C23" s="5">
        <f>SUM(C21-C22)</f>
        <v>6489.35</v>
      </c>
      <c r="D23" s="11">
        <f>SUM(D21-D22)</f>
        <v>5920.9500000000007</v>
      </c>
      <c r="E23" s="75" t="s">
        <v>19</v>
      </c>
      <c r="F23" s="75"/>
      <c r="G23" s="75"/>
      <c r="H23" s="75"/>
    </row>
    <row r="25" spans="1:8" x14ac:dyDescent="0.25">
      <c r="A25" s="80" t="s">
        <v>20</v>
      </c>
      <c r="B25" s="80"/>
      <c r="C25" s="80"/>
      <c r="D25" s="80"/>
      <c r="E25" s="80"/>
      <c r="F25" s="80"/>
      <c r="G25" s="80"/>
      <c r="H25" s="80"/>
    </row>
    <row r="26" spans="1:8" x14ac:dyDescent="0.25">
      <c r="A26" s="31" t="s">
        <v>1</v>
      </c>
      <c r="B26" s="10" t="s">
        <v>21</v>
      </c>
      <c r="C26" s="22" t="s">
        <v>22</v>
      </c>
      <c r="D26" s="8" t="s">
        <v>23</v>
      </c>
      <c r="E26" s="77"/>
      <c r="F26" s="77"/>
      <c r="G26" s="77"/>
      <c r="H26" s="77"/>
    </row>
    <row r="28" spans="1:8" x14ac:dyDescent="0.25">
      <c r="A28" s="17" t="s">
        <v>6</v>
      </c>
      <c r="B28" s="35"/>
      <c r="C28" s="18"/>
      <c r="D28" s="18"/>
      <c r="E28" s="78" t="s">
        <v>7</v>
      </c>
      <c r="F28" s="78"/>
      <c r="G28" s="78"/>
      <c r="H28" s="78"/>
    </row>
    <row r="29" spans="1:8" x14ac:dyDescent="0.25">
      <c r="A29" s="3" t="s">
        <v>8</v>
      </c>
      <c r="B29" s="5">
        <v>5920.95</v>
      </c>
      <c r="C29" s="20">
        <v>5921</v>
      </c>
      <c r="D29" s="20">
        <f>SUM(C29:C30)</f>
        <v>5921.05</v>
      </c>
      <c r="E29" s="74"/>
      <c r="F29" s="74"/>
      <c r="G29" s="74"/>
      <c r="H29" s="74"/>
    </row>
    <row r="30" spans="1:8" ht="15" customHeight="1" x14ac:dyDescent="0.25">
      <c r="A30" s="19" t="s">
        <v>9</v>
      </c>
      <c r="B30" s="34">
        <v>0.05</v>
      </c>
      <c r="C30" s="34">
        <v>0.05</v>
      </c>
      <c r="D30" s="34">
        <v>0.03</v>
      </c>
      <c r="E30" s="74" t="s">
        <v>77</v>
      </c>
      <c r="F30" s="74"/>
      <c r="G30" s="74"/>
      <c r="H30" s="74"/>
    </row>
    <row r="31" spans="1:8" x14ac:dyDescent="0.25">
      <c r="A31" s="3" t="s">
        <v>10</v>
      </c>
      <c r="B31" s="21">
        <v>0</v>
      </c>
      <c r="C31" s="21">
        <v>0</v>
      </c>
      <c r="D31" s="21">
        <v>0</v>
      </c>
      <c r="E31" s="74"/>
      <c r="F31" s="74"/>
      <c r="G31" s="74"/>
      <c r="H31" s="74"/>
    </row>
    <row r="32" spans="1:8" x14ac:dyDescent="0.25">
      <c r="A32" s="3" t="s">
        <v>11</v>
      </c>
      <c r="B32" s="5">
        <v>0</v>
      </c>
      <c r="C32" s="5">
        <v>0</v>
      </c>
      <c r="D32" s="11">
        <v>238.91</v>
      </c>
      <c r="E32" s="74" t="s">
        <v>72</v>
      </c>
      <c r="F32" s="74"/>
      <c r="G32" s="74"/>
      <c r="H32" s="74"/>
    </row>
    <row r="33" spans="1:8" x14ac:dyDescent="0.25">
      <c r="A33" s="2" t="s">
        <v>12</v>
      </c>
      <c r="B33" s="28">
        <f>SUM(B29:B32)</f>
        <v>5921</v>
      </c>
      <c r="C33" s="5">
        <f>SUM(C29:C32)</f>
        <v>5921.05</v>
      </c>
      <c r="D33" s="11">
        <f>SUM(D29:D32)</f>
        <v>6159.99</v>
      </c>
      <c r="E33" s="74"/>
      <c r="F33" s="74"/>
      <c r="G33" s="74"/>
      <c r="H33" s="74"/>
    </row>
    <row r="34" spans="1:8" x14ac:dyDescent="0.25">
      <c r="A34" s="9" t="s">
        <v>49</v>
      </c>
      <c r="B34" s="38"/>
      <c r="C34" s="39"/>
      <c r="D34" s="32">
        <v>1981.76</v>
      </c>
      <c r="E34" s="74" t="s">
        <v>45</v>
      </c>
      <c r="F34" s="74"/>
      <c r="G34" s="74"/>
      <c r="H34" s="74"/>
    </row>
    <row r="35" spans="1:8" x14ac:dyDescent="0.25">
      <c r="A35" s="7" t="s">
        <v>13</v>
      </c>
      <c r="B35" s="11">
        <f>SUM(B33-B34)</f>
        <v>5921</v>
      </c>
      <c r="C35" s="45">
        <f>SUM(C29:C32)-C34</f>
        <v>5921.05</v>
      </c>
      <c r="D35" s="25">
        <f>SUM(D29:D32)-D34</f>
        <v>4178.2299999999996</v>
      </c>
      <c r="E35" s="76"/>
      <c r="F35" s="76"/>
      <c r="G35" s="76"/>
      <c r="H35" s="76"/>
    </row>
    <row r="37" spans="1:8" x14ac:dyDescent="0.25">
      <c r="A37" s="80" t="s">
        <v>24</v>
      </c>
      <c r="B37" s="80"/>
      <c r="C37" s="80"/>
      <c r="D37" s="80"/>
      <c r="E37" s="80"/>
      <c r="F37" s="80"/>
      <c r="G37" s="80"/>
      <c r="H37" s="80"/>
    </row>
    <row r="38" spans="1:8" x14ac:dyDescent="0.25">
      <c r="A38" s="31" t="s">
        <v>1</v>
      </c>
      <c r="B38" s="8" t="s">
        <v>25</v>
      </c>
      <c r="C38" s="8" t="s">
        <v>26</v>
      </c>
      <c r="D38" s="8" t="s">
        <v>27</v>
      </c>
    </row>
    <row r="40" spans="1:8" x14ac:dyDescent="0.25">
      <c r="A40" s="17" t="s">
        <v>6</v>
      </c>
      <c r="B40" s="18"/>
      <c r="C40" s="18"/>
      <c r="D40" s="18"/>
      <c r="E40" s="78" t="s">
        <v>7</v>
      </c>
      <c r="F40" s="78"/>
      <c r="G40" s="78"/>
      <c r="H40" s="78"/>
    </row>
    <row r="41" spans="1:8" x14ac:dyDescent="0.25">
      <c r="A41" s="3" t="s">
        <v>8</v>
      </c>
      <c r="B41" s="5">
        <f t="shared" ref="B41:D42" si="0">SUM(A41:A42)</f>
        <v>0</v>
      </c>
      <c r="C41" s="5">
        <f t="shared" si="0"/>
        <v>0</v>
      </c>
      <c r="D41" s="5">
        <f t="shared" si="0"/>
        <v>0</v>
      </c>
      <c r="E41" s="74"/>
      <c r="F41" s="74"/>
      <c r="G41" s="74"/>
      <c r="H41" s="74"/>
    </row>
    <row r="42" spans="1:8" ht="14.25" customHeight="1" x14ac:dyDescent="0.25">
      <c r="A42" s="6" t="s">
        <v>9</v>
      </c>
      <c r="B42" s="16">
        <f t="shared" si="0"/>
        <v>0</v>
      </c>
      <c r="C42" s="16">
        <f t="shared" si="0"/>
        <v>0</v>
      </c>
      <c r="D42" s="16">
        <f t="shared" si="0"/>
        <v>0</v>
      </c>
      <c r="E42" s="74" t="s">
        <v>77</v>
      </c>
      <c r="F42" s="74"/>
      <c r="G42" s="74"/>
      <c r="H42" s="74"/>
    </row>
    <row r="43" spans="1:8" x14ac:dyDescent="0.25">
      <c r="A43" s="3" t="s">
        <v>10</v>
      </c>
      <c r="B43" s="5">
        <f>SUM(A43:A44)</f>
        <v>0</v>
      </c>
      <c r="C43" s="5">
        <v>0</v>
      </c>
      <c r="D43" s="5">
        <f>SUM(C43:C44)</f>
        <v>0</v>
      </c>
      <c r="E43" s="74"/>
      <c r="F43" s="74"/>
      <c r="G43" s="74"/>
      <c r="H43" s="74"/>
    </row>
    <row r="44" spans="1:8" x14ac:dyDescent="0.25">
      <c r="A44" s="3" t="s">
        <v>11</v>
      </c>
      <c r="B44" s="5">
        <f>SUM(A44:A45)</f>
        <v>0</v>
      </c>
      <c r="C44" s="5">
        <v>0</v>
      </c>
      <c r="D44" s="5">
        <f>SUM(C44:C45)</f>
        <v>0</v>
      </c>
      <c r="E44" s="74" t="s">
        <v>73</v>
      </c>
      <c r="F44" s="74"/>
      <c r="G44" s="74"/>
      <c r="H44" s="74"/>
    </row>
    <row r="45" spans="1:8" x14ac:dyDescent="0.25">
      <c r="A45" s="2" t="s">
        <v>12</v>
      </c>
      <c r="B45" s="5">
        <f>SUM(B41:B44)</f>
        <v>0</v>
      </c>
      <c r="C45" s="5">
        <f>SUM(C41:C44)</f>
        <v>0</v>
      </c>
      <c r="D45" s="28">
        <f>SUM(D41:D44)</f>
        <v>0</v>
      </c>
      <c r="E45" s="74"/>
      <c r="F45" s="74"/>
      <c r="G45" s="74"/>
      <c r="H45" s="74"/>
    </row>
    <row r="46" spans="1:8" x14ac:dyDescent="0.25">
      <c r="A46" s="9" t="s">
        <v>49</v>
      </c>
      <c r="B46" s="38"/>
      <c r="C46" s="39"/>
      <c r="D46" s="33" t="e">
        <f>SUM('3rd Qtr Summary of Activities '!#REF!)</f>
        <v>#REF!</v>
      </c>
      <c r="E46" s="74" t="s">
        <v>48</v>
      </c>
      <c r="F46" s="74"/>
      <c r="G46" s="74"/>
      <c r="H46" s="74"/>
    </row>
    <row r="47" spans="1:8" x14ac:dyDescent="0.25">
      <c r="A47" s="7" t="s">
        <v>13</v>
      </c>
      <c r="B47" s="5">
        <f>SUM(B45-B46)</f>
        <v>0</v>
      </c>
      <c r="C47" s="5">
        <f>SUM(C41:C44)-C46</f>
        <v>0</v>
      </c>
      <c r="D47" s="25" t="e">
        <f>SUM(D41:D44)-D46</f>
        <v>#REF!</v>
      </c>
      <c r="E47" s="76"/>
      <c r="F47" s="76"/>
      <c r="G47" s="76"/>
      <c r="H47" s="76"/>
    </row>
  </sheetData>
  <mergeCells count="39">
    <mergeCell ref="A1:H1"/>
    <mergeCell ref="A13:H13"/>
    <mergeCell ref="A25:H25"/>
    <mergeCell ref="A37:H37"/>
    <mergeCell ref="E45:H45"/>
    <mergeCell ref="E34:H34"/>
    <mergeCell ref="E20:H20"/>
    <mergeCell ref="E21:H21"/>
    <mergeCell ref="E22:H22"/>
    <mergeCell ref="E23:H23"/>
    <mergeCell ref="E29:H29"/>
    <mergeCell ref="E2:H2"/>
    <mergeCell ref="E4:H4"/>
    <mergeCell ref="E5:H5"/>
    <mergeCell ref="E6:H6"/>
    <mergeCell ref="E7:H7"/>
    <mergeCell ref="E46:H46"/>
    <mergeCell ref="E47:H47"/>
    <mergeCell ref="E14:H14"/>
    <mergeCell ref="E16:H16"/>
    <mergeCell ref="E26:H26"/>
    <mergeCell ref="E28:H28"/>
    <mergeCell ref="E40:H40"/>
    <mergeCell ref="E35:H35"/>
    <mergeCell ref="E41:H41"/>
    <mergeCell ref="E42:H42"/>
    <mergeCell ref="E43:H43"/>
    <mergeCell ref="E44:H44"/>
    <mergeCell ref="E30:H30"/>
    <mergeCell ref="E31:H31"/>
    <mergeCell ref="E32:H32"/>
    <mergeCell ref="E33:H33"/>
    <mergeCell ref="E18:H18"/>
    <mergeCell ref="E19:H19"/>
    <mergeCell ref="E8:H8"/>
    <mergeCell ref="E9:H9"/>
    <mergeCell ref="E10:H10"/>
    <mergeCell ref="E11:H11"/>
    <mergeCell ref="E17:H17"/>
  </mergeCells>
  <printOptions horizontalCentered="1" verticalCentered="1"/>
  <pageMargins left="0.25" right="0.25" top="0.75" bottom="0.75" header="0.3" footer="0.3"/>
  <pageSetup scale="69"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4"/>
  <sheetViews>
    <sheetView workbookViewId="0">
      <selection activeCell="E18" sqref="E18"/>
    </sheetView>
  </sheetViews>
  <sheetFormatPr defaultRowHeight="15" x14ac:dyDescent="0.25"/>
  <cols>
    <col min="1" max="1" width="39.5703125" customWidth="1"/>
    <col min="2" max="2" width="13.7109375" customWidth="1"/>
    <col min="3" max="3" width="13.42578125" customWidth="1"/>
    <col min="4" max="4" width="61.28515625" customWidth="1"/>
    <col min="6" max="6" width="12" customWidth="1"/>
    <col min="7" max="7" width="15.85546875" customWidth="1"/>
    <col min="9" max="9" width="16.140625" customWidth="1"/>
    <col min="10" max="10" width="15.28515625" customWidth="1"/>
    <col min="11" max="11" width="13.28515625" customWidth="1"/>
  </cols>
  <sheetData>
    <row r="1" spans="1:11" x14ac:dyDescent="0.25">
      <c r="A1" s="79" t="s">
        <v>76</v>
      </c>
      <c r="B1" s="79"/>
      <c r="C1" s="79"/>
      <c r="D1" s="79"/>
    </row>
    <row r="2" spans="1:11" x14ac:dyDescent="0.25">
      <c r="A2" s="1" t="s">
        <v>1</v>
      </c>
      <c r="B2" s="1" t="s">
        <v>52</v>
      </c>
      <c r="C2" s="1" t="s">
        <v>29</v>
      </c>
      <c r="D2" s="1" t="s">
        <v>30</v>
      </c>
    </row>
    <row r="3" spans="1:11" x14ac:dyDescent="0.25">
      <c r="A3" s="48" t="s">
        <v>53</v>
      </c>
      <c r="B3" s="47"/>
      <c r="C3" s="47"/>
      <c r="D3" s="47"/>
    </row>
    <row r="4" spans="1:11" ht="30" customHeight="1" x14ac:dyDescent="0.25">
      <c r="A4" s="3" t="s">
        <v>31</v>
      </c>
      <c r="B4" s="5">
        <v>0</v>
      </c>
      <c r="C4" s="43">
        <v>238.91</v>
      </c>
      <c r="D4" s="13" t="s">
        <v>55</v>
      </c>
      <c r="G4" s="81"/>
      <c r="H4" s="81"/>
      <c r="I4" s="81"/>
      <c r="J4" s="81"/>
      <c r="K4" s="81"/>
    </row>
    <row r="5" spans="1:11" ht="15" customHeight="1" x14ac:dyDescent="0.25">
      <c r="A5" s="3" t="s">
        <v>32</v>
      </c>
      <c r="B5" s="5">
        <v>0</v>
      </c>
      <c r="C5" s="5">
        <v>0</v>
      </c>
      <c r="D5" s="13"/>
      <c r="F5" s="54"/>
      <c r="G5" s="54"/>
      <c r="H5" s="54"/>
      <c r="I5" s="54"/>
      <c r="J5" s="54"/>
      <c r="K5" s="54"/>
    </row>
    <row r="6" spans="1:11" ht="15" customHeight="1" x14ac:dyDescent="0.25">
      <c r="A6" s="3" t="s">
        <v>33</v>
      </c>
      <c r="B6" s="5">
        <v>0</v>
      </c>
      <c r="C6" s="36">
        <v>0</v>
      </c>
      <c r="D6" s="14"/>
      <c r="G6" s="56"/>
      <c r="H6" s="55"/>
      <c r="I6" s="55"/>
      <c r="J6" s="55"/>
      <c r="K6" s="55"/>
    </row>
    <row r="7" spans="1:11" ht="15.75" customHeight="1" x14ac:dyDescent="0.25">
      <c r="A7" s="3" t="s">
        <v>50</v>
      </c>
      <c r="B7" s="5">
        <v>0</v>
      </c>
      <c r="C7" s="36">
        <v>0</v>
      </c>
      <c r="D7" s="13"/>
      <c r="G7" s="56"/>
      <c r="H7" s="55"/>
      <c r="I7" s="55"/>
      <c r="J7" s="55"/>
      <c r="K7" s="55"/>
    </row>
    <row r="8" spans="1:11" ht="15" customHeight="1" x14ac:dyDescent="0.25">
      <c r="A8" s="3" t="s">
        <v>34</v>
      </c>
      <c r="B8" s="5">
        <v>0</v>
      </c>
      <c r="C8" s="28">
        <v>0</v>
      </c>
      <c r="D8" s="13"/>
      <c r="G8" s="12"/>
      <c r="H8" s="55"/>
      <c r="I8" s="55"/>
      <c r="J8" s="55"/>
      <c r="K8" s="55"/>
    </row>
    <row r="9" spans="1:11" ht="15" customHeight="1" x14ac:dyDescent="0.25">
      <c r="C9" s="37"/>
      <c r="D9" s="13"/>
      <c r="G9" s="81"/>
      <c r="H9" s="81"/>
      <c r="I9" s="81"/>
      <c r="J9" s="81"/>
      <c r="K9" s="81"/>
    </row>
    <row r="10" spans="1:11" ht="15" customHeight="1" x14ac:dyDescent="0.25">
      <c r="A10" s="9" t="s">
        <v>35</v>
      </c>
      <c r="B10" s="5">
        <f>SUM(B4:B8)</f>
        <v>0</v>
      </c>
      <c r="C10" s="44">
        <f>SUM(C4:C8)</f>
        <v>238.91</v>
      </c>
      <c r="D10" s="13"/>
      <c r="G10" s="54"/>
      <c r="H10" s="54"/>
      <c r="I10" s="54"/>
      <c r="J10" s="54"/>
      <c r="K10" s="54"/>
    </row>
    <row r="11" spans="1:11" ht="15" customHeight="1" x14ac:dyDescent="0.25">
      <c r="A11" s="50"/>
      <c r="B11" s="51"/>
      <c r="C11" s="51"/>
      <c r="D11" s="52"/>
      <c r="G11" s="12"/>
      <c r="H11" s="55"/>
      <c r="I11" s="55"/>
      <c r="J11" s="55"/>
      <c r="K11" s="55"/>
    </row>
    <row r="12" spans="1:11" ht="15.75" x14ac:dyDescent="0.25">
      <c r="A12" s="1" t="s">
        <v>1</v>
      </c>
      <c r="B12" s="1" t="s">
        <v>28</v>
      </c>
      <c r="C12" s="1" t="s">
        <v>29</v>
      </c>
      <c r="D12" s="1" t="s">
        <v>30</v>
      </c>
      <c r="G12" s="81"/>
      <c r="H12" s="81"/>
      <c r="I12" s="81"/>
      <c r="J12" s="81"/>
      <c r="K12" s="81"/>
    </row>
    <row r="13" spans="1:11" ht="15" customHeight="1" x14ac:dyDescent="0.25">
      <c r="A13" s="48" t="s">
        <v>36</v>
      </c>
      <c r="B13" s="49"/>
      <c r="C13" s="49"/>
      <c r="D13" s="46"/>
      <c r="G13" s="54"/>
      <c r="H13" s="55"/>
      <c r="I13" s="55"/>
      <c r="J13" s="55"/>
      <c r="K13" s="55"/>
    </row>
    <row r="14" spans="1:11" ht="79.5" customHeight="1" x14ac:dyDescent="0.25">
      <c r="A14" s="3" t="s">
        <v>37</v>
      </c>
      <c r="B14" s="5">
        <v>0</v>
      </c>
      <c r="C14" s="42">
        <v>1981.76</v>
      </c>
      <c r="D14" s="41" t="s">
        <v>51</v>
      </c>
    </row>
    <row r="15" spans="1:11" ht="15" customHeight="1" x14ac:dyDescent="0.25">
      <c r="A15" s="3" t="s">
        <v>38</v>
      </c>
      <c r="B15" s="5">
        <v>0</v>
      </c>
      <c r="C15" s="5">
        <v>0</v>
      </c>
      <c r="D15" s="13"/>
    </row>
    <row r="16" spans="1:11" ht="15" customHeight="1" x14ac:dyDescent="0.25">
      <c r="A16" s="3" t="s">
        <v>39</v>
      </c>
      <c r="B16" s="5">
        <v>0</v>
      </c>
      <c r="C16" s="5">
        <v>0</v>
      </c>
      <c r="D16" s="29"/>
    </row>
    <row r="17" spans="1:4" x14ac:dyDescent="0.25">
      <c r="A17" s="3" t="s">
        <v>40</v>
      </c>
      <c r="B17" s="5">
        <v>0</v>
      </c>
      <c r="C17" s="5">
        <v>0</v>
      </c>
      <c r="D17" s="13"/>
    </row>
    <row r="18" spans="1:4" ht="107.25" customHeight="1" x14ac:dyDescent="0.25">
      <c r="A18" s="6" t="s">
        <v>54</v>
      </c>
      <c r="B18" s="5">
        <v>0</v>
      </c>
      <c r="C18" s="5">
        <v>0</v>
      </c>
      <c r="D18" s="13" t="s">
        <v>78</v>
      </c>
    </row>
    <row r="19" spans="1:4" x14ac:dyDescent="0.25">
      <c r="A19" s="3" t="s">
        <v>41</v>
      </c>
      <c r="B19" s="5">
        <v>0</v>
      </c>
      <c r="C19" s="5">
        <v>0</v>
      </c>
      <c r="D19" s="13"/>
    </row>
    <row r="20" spans="1:4" ht="15.75" customHeight="1" x14ac:dyDescent="0.25">
      <c r="A20" s="3" t="s">
        <v>42</v>
      </c>
      <c r="B20" s="5">
        <v>0</v>
      </c>
      <c r="C20" s="5">
        <v>0</v>
      </c>
      <c r="D20" s="13"/>
    </row>
    <row r="21" spans="1:4" ht="15" customHeight="1" x14ac:dyDescent="0.25">
      <c r="A21" s="3" t="s">
        <v>43</v>
      </c>
      <c r="B21" s="5">
        <v>0</v>
      </c>
      <c r="C21" s="5">
        <v>0</v>
      </c>
      <c r="D21" s="29"/>
    </row>
    <row r="22" spans="1:4" x14ac:dyDescent="0.25">
      <c r="A22" s="4"/>
      <c r="B22" s="4"/>
      <c r="C22" s="4"/>
      <c r="D22" s="4"/>
    </row>
    <row r="23" spans="1:4" ht="29.25" customHeight="1" x14ac:dyDescent="0.25">
      <c r="A23" s="9" t="s">
        <v>44</v>
      </c>
      <c r="B23" s="30"/>
      <c r="C23" s="15">
        <f>SUM(C14:C21)</f>
        <v>1981.76</v>
      </c>
      <c r="D23" s="4"/>
    </row>
    <row r="24" spans="1:4" x14ac:dyDescent="0.25">
      <c r="A24" s="4"/>
      <c r="B24" s="4"/>
      <c r="C24" s="4"/>
      <c r="D24" s="4"/>
    </row>
  </sheetData>
  <mergeCells count="4">
    <mergeCell ref="A1:D1"/>
    <mergeCell ref="G4:K4"/>
    <mergeCell ref="G9:K9"/>
    <mergeCell ref="G12:K12"/>
  </mergeCells>
  <printOptions horizontalCentered="1" verticalCentered="1"/>
  <pageMargins left="0.25" right="0.25" top="0.75" bottom="0.75" header="0.3" footer="0.3"/>
  <pageSetup scale="9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FC247-19DD-4BCA-B2BE-61657614FF10}">
  <dimension ref="A1:G27"/>
  <sheetViews>
    <sheetView workbookViewId="0">
      <selection activeCell="E5" sqref="E5"/>
    </sheetView>
  </sheetViews>
  <sheetFormatPr defaultRowHeight="15" x14ac:dyDescent="0.25"/>
  <cols>
    <col min="1" max="1" width="15.5703125" customWidth="1"/>
    <col min="2" max="2" width="20.5703125" style="53" customWidth="1"/>
    <col min="3" max="3" width="13.7109375" style="53" customWidth="1"/>
    <col min="4" max="4" width="17" style="53" customWidth="1"/>
    <col min="5" max="5" width="26.140625" style="53" customWidth="1"/>
    <col min="6" max="6" width="15.5703125" style="53" customWidth="1"/>
    <col min="7" max="7" width="16.5703125" style="53" customWidth="1"/>
  </cols>
  <sheetData>
    <row r="1" spans="1:7" ht="21.75" thickBot="1" x14ac:dyDescent="0.4">
      <c r="A1" s="71" t="s">
        <v>56</v>
      </c>
      <c r="B1" s="72"/>
      <c r="C1" s="72"/>
      <c r="D1" s="72"/>
      <c r="E1" s="72"/>
      <c r="F1" s="72"/>
      <c r="G1" s="73"/>
    </row>
    <row r="2" spans="1:7" x14ac:dyDescent="0.25">
      <c r="A2" s="61" t="s">
        <v>67</v>
      </c>
      <c r="B2" s="61" t="s">
        <v>62</v>
      </c>
      <c r="C2" s="61" t="s">
        <v>57</v>
      </c>
      <c r="D2" s="61" t="s">
        <v>65</v>
      </c>
      <c r="E2" s="61" t="s">
        <v>68</v>
      </c>
      <c r="F2" s="61" t="s">
        <v>59</v>
      </c>
      <c r="G2" s="61" t="s">
        <v>69</v>
      </c>
    </row>
    <row r="3" spans="1:7" x14ac:dyDescent="0.25">
      <c r="A3" s="57" t="s">
        <v>63</v>
      </c>
      <c r="B3" s="58">
        <v>46251</v>
      </c>
      <c r="C3" s="59">
        <v>10</v>
      </c>
      <c r="D3" s="59">
        <v>0.28999999999999998</v>
      </c>
      <c r="E3" s="59">
        <v>0.37</v>
      </c>
      <c r="F3" s="59">
        <v>9.69</v>
      </c>
      <c r="G3" s="63">
        <v>46258</v>
      </c>
    </row>
    <row r="4" spans="1:7" x14ac:dyDescent="0.25">
      <c r="A4" s="57" t="s">
        <v>64</v>
      </c>
      <c r="B4" s="58">
        <v>46256</v>
      </c>
      <c r="C4" s="59">
        <v>10</v>
      </c>
      <c r="D4" s="59">
        <v>0.28999999999999998</v>
      </c>
      <c r="E4" s="59">
        <v>0.37</v>
      </c>
      <c r="F4" s="59">
        <v>9.69</v>
      </c>
      <c r="G4" s="63">
        <v>46260</v>
      </c>
    </row>
    <row r="5" spans="1:7" x14ac:dyDescent="0.25">
      <c r="A5" s="57" t="s">
        <v>71</v>
      </c>
      <c r="B5" s="63">
        <v>46281</v>
      </c>
      <c r="C5" s="59">
        <v>200</v>
      </c>
      <c r="D5" s="59">
        <v>5.8</v>
      </c>
      <c r="E5" s="59">
        <v>6.27</v>
      </c>
      <c r="F5" s="59">
        <v>199.53</v>
      </c>
      <c r="G5" s="63">
        <v>46283</v>
      </c>
    </row>
    <row r="6" spans="1:7" x14ac:dyDescent="0.25">
      <c r="A6" s="57"/>
      <c r="B6" s="58"/>
      <c r="C6" s="59"/>
      <c r="D6" s="59"/>
      <c r="E6" s="59"/>
      <c r="F6" s="59"/>
      <c r="G6" s="59"/>
    </row>
    <row r="7" spans="1:7" x14ac:dyDescent="0.25">
      <c r="A7" s="57"/>
      <c r="B7" s="58"/>
      <c r="C7" s="59"/>
      <c r="D7" s="59"/>
      <c r="E7" s="59"/>
      <c r="F7" s="59"/>
      <c r="G7" s="59"/>
    </row>
    <row r="8" spans="1:7" x14ac:dyDescent="0.25">
      <c r="A8" s="57"/>
      <c r="B8" s="58"/>
      <c r="C8" s="59"/>
      <c r="D8" s="59"/>
      <c r="E8" s="59"/>
      <c r="F8" s="59"/>
      <c r="G8" s="59"/>
    </row>
    <row r="9" spans="1:7" x14ac:dyDescent="0.25">
      <c r="A9" s="57"/>
      <c r="B9" s="60"/>
      <c r="C9" s="59"/>
      <c r="D9" s="59"/>
      <c r="E9" s="59"/>
      <c r="F9" s="59"/>
      <c r="G9" s="59"/>
    </row>
    <row r="10" spans="1:7" x14ac:dyDescent="0.25">
      <c r="A10" s="61" t="s">
        <v>67</v>
      </c>
      <c r="B10" s="61" t="s">
        <v>62</v>
      </c>
      <c r="C10" s="61" t="s">
        <v>60</v>
      </c>
      <c r="D10" s="61" t="s">
        <v>65</v>
      </c>
      <c r="E10" s="61" t="s">
        <v>58</v>
      </c>
      <c r="F10" s="61" t="s">
        <v>59</v>
      </c>
      <c r="G10" s="61" t="s">
        <v>61</v>
      </c>
    </row>
    <row r="11" spans="1:7" x14ac:dyDescent="0.25">
      <c r="A11" s="57" t="s">
        <v>64</v>
      </c>
      <c r="B11" s="58">
        <v>46256</v>
      </c>
      <c r="C11" s="59">
        <v>10</v>
      </c>
      <c r="D11" s="59">
        <v>0</v>
      </c>
      <c r="E11" s="59"/>
      <c r="F11" s="59">
        <v>10</v>
      </c>
      <c r="G11" s="58">
        <v>46265</v>
      </c>
    </row>
    <row r="12" spans="1:7" x14ac:dyDescent="0.25">
      <c r="A12" s="67" t="s">
        <v>70</v>
      </c>
      <c r="B12" s="58">
        <v>46259</v>
      </c>
      <c r="C12" s="59">
        <v>10</v>
      </c>
      <c r="D12" s="59">
        <v>0</v>
      </c>
      <c r="E12" s="59"/>
      <c r="F12" s="59">
        <v>10</v>
      </c>
      <c r="G12" s="58">
        <v>46265</v>
      </c>
    </row>
    <row r="13" spans="1:7" x14ac:dyDescent="0.25">
      <c r="A13" s="67"/>
      <c r="B13" s="60"/>
      <c r="C13" s="59"/>
      <c r="D13" s="59"/>
      <c r="E13" s="59"/>
      <c r="F13" s="59"/>
      <c r="G13" s="60"/>
    </row>
    <row r="14" spans="1:7" x14ac:dyDescent="0.25">
      <c r="A14" s="67"/>
      <c r="B14" s="60"/>
      <c r="C14" s="59"/>
      <c r="D14" s="59"/>
      <c r="E14" s="59"/>
      <c r="F14" s="59"/>
      <c r="G14" s="60"/>
    </row>
    <row r="15" spans="1:7" x14ac:dyDescent="0.25">
      <c r="A15" s="68"/>
      <c r="B15" s="60"/>
      <c r="C15" s="59"/>
      <c r="D15" s="59"/>
      <c r="E15" s="59"/>
      <c r="F15" s="59"/>
      <c r="G15" s="59"/>
    </row>
    <row r="16" spans="1:7" x14ac:dyDescent="0.25">
      <c r="A16" s="68"/>
      <c r="B16" s="60"/>
      <c r="C16" s="59"/>
      <c r="D16" s="59"/>
      <c r="E16" s="59"/>
      <c r="F16" s="59"/>
      <c r="G16" s="59"/>
    </row>
    <row r="17" spans="1:7" ht="15.75" x14ac:dyDescent="0.25">
      <c r="A17" s="68"/>
      <c r="B17" s="65"/>
      <c r="C17" s="59"/>
      <c r="D17" s="59"/>
      <c r="E17" s="59"/>
      <c r="F17" s="59"/>
      <c r="G17" s="65"/>
    </row>
    <row r="18" spans="1:7" x14ac:dyDescent="0.25">
      <c r="A18" s="61" t="s">
        <v>67</v>
      </c>
      <c r="B18" s="61" t="s">
        <v>62</v>
      </c>
      <c r="C18" s="62" t="s">
        <v>66</v>
      </c>
      <c r="D18" s="61" t="s">
        <v>65</v>
      </c>
      <c r="E18" s="61" t="s">
        <v>58</v>
      </c>
      <c r="F18" s="61" t="s">
        <v>59</v>
      </c>
      <c r="G18" s="61" t="s">
        <v>61</v>
      </c>
    </row>
    <row r="19" spans="1:7" x14ac:dyDescent="0.25">
      <c r="A19" s="57"/>
      <c r="B19" s="66"/>
      <c r="C19" s="59"/>
      <c r="D19" s="64"/>
      <c r="E19" s="64"/>
      <c r="F19" s="64"/>
      <c r="G19" s="64"/>
    </row>
    <row r="20" spans="1:7" x14ac:dyDescent="0.25">
      <c r="A20" s="57"/>
      <c r="B20" s="66"/>
      <c r="C20" s="59"/>
      <c r="D20" s="64"/>
      <c r="E20" s="64"/>
      <c r="F20" s="64"/>
      <c r="G20" s="64"/>
    </row>
    <row r="21" spans="1:7" x14ac:dyDescent="0.25">
      <c r="A21" s="57"/>
      <c r="B21" s="66"/>
      <c r="C21" s="59"/>
      <c r="D21" s="64"/>
      <c r="E21" s="64"/>
      <c r="F21" s="64"/>
      <c r="G21" s="64"/>
    </row>
    <row r="22" spans="1:7" x14ac:dyDescent="0.25">
      <c r="A22" s="57"/>
      <c r="B22" s="66"/>
      <c r="C22" s="59"/>
      <c r="D22" s="64"/>
      <c r="E22" s="64"/>
      <c r="F22" s="64"/>
      <c r="G22" s="64"/>
    </row>
    <row r="23" spans="1:7" x14ac:dyDescent="0.25">
      <c r="A23" s="57"/>
      <c r="B23" s="66"/>
      <c r="C23" s="59"/>
      <c r="D23" s="64"/>
      <c r="E23" s="64"/>
      <c r="F23" s="64"/>
      <c r="G23" s="64"/>
    </row>
    <row r="24" spans="1:7" x14ac:dyDescent="0.25">
      <c r="A24" s="57"/>
      <c r="B24" s="66"/>
      <c r="C24" s="59"/>
      <c r="D24" s="64"/>
      <c r="E24" s="64"/>
      <c r="F24" s="64"/>
      <c r="G24" s="64"/>
    </row>
    <row r="25" spans="1:7" x14ac:dyDescent="0.25">
      <c r="A25" s="57"/>
      <c r="B25" s="66"/>
      <c r="C25" s="59"/>
      <c r="D25" s="64"/>
      <c r="E25" s="64"/>
      <c r="F25" s="64"/>
      <c r="G25" s="64"/>
    </row>
    <row r="27" spans="1:7" x14ac:dyDescent="0.25">
      <c r="B27" s="69" t="s">
        <v>74</v>
      </c>
      <c r="C27" s="70">
        <f>SUM(C3,C4,C5,C6,C7,C8,C9,C11,C12,C13,C14,C15,C16,C17,C19,C20,C21,C22,C23,C24,C25)</f>
        <v>240</v>
      </c>
      <c r="E27" s="69" t="s">
        <v>75</v>
      </c>
      <c r="F27" s="70">
        <f>SUM(F3,F4,F5,F6,F7,F8,F9,F11,F12,F13,F14,F15,F16,F17,F19,F20,F21,F22,F23,F24,F25)</f>
        <v>238.91</v>
      </c>
    </row>
  </sheetData>
  <mergeCells count="1">
    <mergeCell ref="A1:G1"/>
  </mergeCell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3rd Qtr Total NET</vt:lpstr>
      <vt:lpstr>3rd Qtr Summary of Activities </vt:lpstr>
      <vt:lpstr>Donation Summary</vt:lpstr>
      <vt:lpstr>'3rd Qtr Summary of Activities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Kevin Kruise</cp:lastModifiedBy>
  <cp:revision/>
  <cp:lastPrinted>2026-09-13T22:49:50Z</cp:lastPrinted>
  <dcterms:created xsi:type="dcterms:W3CDTF">2025-10-05T23:59:21Z</dcterms:created>
  <dcterms:modified xsi:type="dcterms:W3CDTF">2026-09-29T19:35:27Z</dcterms:modified>
  <cp:category/>
  <cp:contentStatus/>
</cp:coreProperties>
</file>